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SV Laufental\Gruppenmeisterschaft\Resultate und Ranglisten\2024\"/>
    </mc:Choice>
  </mc:AlternateContent>
  <xr:revisionPtr revIDLastSave="0" documentId="13_ncr:1_{BD8DE13B-B5C2-4397-A480-A27DB2C0F6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t A+D" sheetId="2" r:id="rId1"/>
    <sheet name="Kat E" sheetId="3" r:id="rId2"/>
  </sheets>
  <calcPr calcId="181029"/>
</workbook>
</file>

<file path=xl/calcChain.xml><?xml version="1.0" encoding="utf-8"?>
<calcChain xmlns="http://schemas.openxmlformats.org/spreadsheetml/2006/main">
  <c r="M12" i="3" l="1"/>
  <c r="G12" i="3"/>
  <c r="N12" i="3" s="1"/>
  <c r="M11" i="3"/>
  <c r="G11" i="3"/>
  <c r="N11" i="3" s="1"/>
  <c r="M15" i="3"/>
  <c r="M14" i="3"/>
  <c r="M13" i="3"/>
  <c r="M10" i="3"/>
  <c r="G15" i="3"/>
  <c r="G14" i="3"/>
  <c r="G13" i="3"/>
  <c r="G10" i="3"/>
  <c r="G22" i="2"/>
  <c r="M22" i="2"/>
  <c r="M18" i="2"/>
  <c r="M21" i="2"/>
  <c r="N21" i="2" s="1"/>
  <c r="M19" i="2"/>
  <c r="M17" i="2"/>
  <c r="M20" i="2"/>
  <c r="M12" i="2"/>
  <c r="M11" i="2"/>
  <c r="G18" i="2"/>
  <c r="G21" i="2"/>
  <c r="G19" i="2"/>
  <c r="N19" i="2" s="1"/>
  <c r="G17" i="2"/>
  <c r="G20" i="2"/>
  <c r="G12" i="2"/>
  <c r="G11" i="2"/>
  <c r="G10" i="2"/>
  <c r="M10" i="2"/>
  <c r="N17" i="2"/>
  <c r="N20" i="2"/>
  <c r="N15" i="3" l="1"/>
  <c r="N14" i="3"/>
  <c r="N13" i="3"/>
  <c r="N10" i="3"/>
  <c r="N10" i="2"/>
  <c r="N22" i="2"/>
  <c r="N18" i="2"/>
  <c r="N11" i="2"/>
  <c r="N12" i="2"/>
</calcChain>
</file>

<file path=xl/sharedStrings.xml><?xml version="1.0" encoding="utf-8"?>
<sst xmlns="http://schemas.openxmlformats.org/spreadsheetml/2006/main" count="66" uniqueCount="43">
  <si>
    <t>Sektion</t>
  </si>
  <si>
    <t>Schütze 1</t>
  </si>
  <si>
    <t>Schütze 2</t>
  </si>
  <si>
    <t>Schütze 3</t>
  </si>
  <si>
    <t xml:space="preserve">Schütze 4 </t>
  </si>
  <si>
    <t>Schütze 5</t>
  </si>
  <si>
    <t>Total</t>
  </si>
  <si>
    <t>Schütze 4</t>
  </si>
  <si>
    <t>Heimrunde</t>
  </si>
  <si>
    <t>Gesamt-total</t>
  </si>
  <si>
    <t>Feld A</t>
  </si>
  <si>
    <t>Feld D</t>
  </si>
  <si>
    <t>Kategorie A + D</t>
  </si>
  <si>
    <t>Kategorie E</t>
  </si>
  <si>
    <t>SV Liesberg</t>
  </si>
  <si>
    <t>SGS Laufen</t>
  </si>
  <si>
    <t>SG  Brislach</t>
  </si>
  <si>
    <t>FSG Blauen</t>
  </si>
  <si>
    <t>FSG Nenzlingen</t>
  </si>
  <si>
    <t>SG Duggingen</t>
  </si>
  <si>
    <t>FSG Wahlen 2</t>
  </si>
  <si>
    <t>FSG Wahlen 1</t>
  </si>
  <si>
    <t>SG Laufen E1</t>
  </si>
  <si>
    <t>SG Zwingen E1</t>
  </si>
  <si>
    <t>SG Laufen E2</t>
  </si>
  <si>
    <t>SG Brislach E1</t>
  </si>
  <si>
    <t>SG Laufen E3</t>
  </si>
  <si>
    <t>SG Brislach Schlümpfe</t>
  </si>
  <si>
    <t>Höchstresultate:</t>
  </si>
  <si>
    <t>143; Bärtschi Christian SGS Laufen</t>
  </si>
  <si>
    <t>142; Schölly Moritz SGS Laufen</t>
  </si>
  <si>
    <t>141; Mamie Christian SGS Laufen, Bütikofer Christian SG Brislach, Jermann Sina SG Zwingen, Bögli Christian SGS Laufen</t>
  </si>
  <si>
    <t>140; Schölly Moritz SGS Laufen, Urfer Hermann SG Zwingen, Thomet Patrick SG Zwingen, Jermann Jacques SG Brislach</t>
  </si>
  <si>
    <t>Kat A:</t>
  </si>
  <si>
    <t>194; Grun Manuela SV Liesberg, Gygi Margot SV Liesberg</t>
  </si>
  <si>
    <t>195; Stähli Peter SGS Laufen</t>
  </si>
  <si>
    <t>Kat D:</t>
  </si>
  <si>
    <t>139; Zahnd Heinz SV Liesberg</t>
  </si>
  <si>
    <t>138; Burri Sepp FS Wahlen, 2x Steiner Fabian FS Wahlen, Bucher Sascha FSG Blauen, Häusler Camille SG Duggingen</t>
  </si>
  <si>
    <t>137; Zahnd Heinz SV Liesberg, Halbeisen Stefan FS Wahlen, Zimmerli Hans-Peter FS Nenzlingen, Zimmerli Andreas FS Nenzlingen</t>
  </si>
  <si>
    <t>193; Jermann Jörg SGS Laufen, Jermann Andreas SGS Laufen, Häner Anton SG Brislach</t>
  </si>
  <si>
    <t>139; Gautschi Manja SGS Laufen, Jermann Jacques SG Zwingen, Hügli Jeanne SG Brislach, Bögli Christian SGS Laufen</t>
  </si>
  <si>
    <t>Resultate Gruppenmeisterschaft Bezirk Laufental Bezirksdoppelrunde 04.05.2024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</si>
</sst>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0" borderId="0" xfId="2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7"/>
  <sheetViews>
    <sheetView tabSelected="1" workbookViewId="0">
      <selection activeCell="K4" sqref="K4"/>
    </sheetView>
  </sheetViews>
  <sheetFormatPr baseColWidth="10" defaultRowHeight="15" x14ac:dyDescent="0.25"/>
  <cols>
    <col min="1" max="1" width="15" customWidth="1"/>
  </cols>
  <sheetData>
    <row r="2" spans="1:16" ht="21" x14ac:dyDescent="0.35">
      <c r="A2" s="38" t="s">
        <v>42</v>
      </c>
      <c r="B2" s="38"/>
      <c r="C2" s="38"/>
      <c r="D2" s="38"/>
      <c r="E2" s="38"/>
      <c r="F2" s="38"/>
      <c r="G2" s="36"/>
      <c r="H2" s="36"/>
    </row>
    <row r="3" spans="1:16" ht="21" x14ac:dyDescent="0.35">
      <c r="A3" s="37" t="s">
        <v>12</v>
      </c>
      <c r="B3" s="37"/>
      <c r="C3" s="1"/>
      <c r="D3" s="1"/>
      <c r="E3" s="1"/>
    </row>
    <row r="7" spans="1:16" ht="30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1</v>
      </c>
      <c r="I7" s="11" t="s">
        <v>2</v>
      </c>
      <c r="J7" s="11" t="s">
        <v>3</v>
      </c>
      <c r="K7" s="11" t="s">
        <v>7</v>
      </c>
      <c r="L7" s="11" t="s">
        <v>5</v>
      </c>
      <c r="M7" s="11" t="s">
        <v>6</v>
      </c>
      <c r="N7" s="12" t="s">
        <v>9</v>
      </c>
      <c r="O7" s="13"/>
      <c r="P7" s="11" t="s">
        <v>8</v>
      </c>
    </row>
    <row r="8" spans="1:16" ht="19.5" customHeight="1" x14ac:dyDescent="0.25">
      <c r="A8" s="2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7.95" customHeight="1" x14ac:dyDescent="0.25">
      <c r="A10" s="9" t="s">
        <v>14</v>
      </c>
      <c r="B10" s="4">
        <v>180</v>
      </c>
      <c r="C10" s="4">
        <v>185</v>
      </c>
      <c r="D10" s="4">
        <v>187</v>
      </c>
      <c r="E10" s="4">
        <v>194</v>
      </c>
      <c r="F10" s="4">
        <v>189</v>
      </c>
      <c r="G10" s="5">
        <f>SUM(B10:F10)</f>
        <v>935</v>
      </c>
      <c r="H10" s="4">
        <v>186</v>
      </c>
      <c r="I10" s="4">
        <v>190</v>
      </c>
      <c r="J10" s="4">
        <v>194</v>
      </c>
      <c r="K10" s="4">
        <v>190</v>
      </c>
      <c r="L10" s="4">
        <v>187</v>
      </c>
      <c r="M10" s="5">
        <f>SUM(H10:L10)</f>
        <v>947</v>
      </c>
      <c r="N10" s="6">
        <f>SUM(G10+M10)</f>
        <v>1882</v>
      </c>
      <c r="O10" s="4"/>
      <c r="P10" s="4">
        <v>949</v>
      </c>
    </row>
    <row r="11" spans="1:16" ht="27.95" customHeight="1" x14ac:dyDescent="0.25">
      <c r="A11" s="9" t="s">
        <v>15</v>
      </c>
      <c r="B11" s="4">
        <v>174</v>
      </c>
      <c r="C11" s="4">
        <v>189</v>
      </c>
      <c r="D11" s="4">
        <v>193</v>
      </c>
      <c r="E11" s="4">
        <v>189</v>
      </c>
      <c r="F11" s="4">
        <v>185</v>
      </c>
      <c r="G11" s="5">
        <f>SUM(B11:F11)</f>
        <v>930</v>
      </c>
      <c r="H11" s="4">
        <v>178</v>
      </c>
      <c r="I11" s="4">
        <v>187</v>
      </c>
      <c r="J11" s="4">
        <v>191</v>
      </c>
      <c r="K11" s="4">
        <v>193</v>
      </c>
      <c r="L11" s="4">
        <v>195</v>
      </c>
      <c r="M11" s="5">
        <f>SUM(H11:L11)</f>
        <v>944</v>
      </c>
      <c r="N11" s="6">
        <f>SUM(G11+M11)</f>
        <v>1874</v>
      </c>
      <c r="O11" s="4"/>
      <c r="P11" s="4">
        <v>944</v>
      </c>
    </row>
    <row r="12" spans="1:16" ht="27.95" customHeight="1" x14ac:dyDescent="0.25">
      <c r="A12" s="14" t="s">
        <v>16</v>
      </c>
      <c r="B12" s="15">
        <v>184</v>
      </c>
      <c r="C12" s="15">
        <v>180</v>
      </c>
      <c r="D12" s="15">
        <v>193</v>
      </c>
      <c r="E12" s="15">
        <v>184</v>
      </c>
      <c r="F12" s="15">
        <v>183</v>
      </c>
      <c r="G12" s="5">
        <f>SUM(B12:F12)</f>
        <v>924</v>
      </c>
      <c r="H12" s="15">
        <v>184</v>
      </c>
      <c r="I12" s="15">
        <v>177</v>
      </c>
      <c r="J12" s="15">
        <v>173</v>
      </c>
      <c r="K12" s="15">
        <v>189</v>
      </c>
      <c r="L12" s="15">
        <v>191</v>
      </c>
      <c r="M12" s="5">
        <f>SUM(H12:L12)</f>
        <v>914</v>
      </c>
      <c r="N12" s="6">
        <f>SUM(G12+M12)</f>
        <v>1838</v>
      </c>
      <c r="O12" s="15"/>
      <c r="P12" s="15">
        <v>931</v>
      </c>
    </row>
    <row r="13" spans="1:16" ht="27.95" customHeight="1" x14ac:dyDescent="0.25">
      <c r="A13" s="14"/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6"/>
      <c r="N13" s="24"/>
      <c r="O13" s="15"/>
      <c r="P13" s="15"/>
    </row>
    <row r="14" spans="1:16" ht="27.95" customHeight="1" thickBot="1" x14ac:dyDescent="0.3">
      <c r="A14" s="20"/>
      <c r="B14" s="21"/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22"/>
      <c r="N14" s="25"/>
      <c r="O14" s="21"/>
      <c r="P14" s="21"/>
    </row>
    <row r="15" spans="1:16" ht="27.95" customHeight="1" x14ac:dyDescent="0.25">
      <c r="A15" s="17" t="s">
        <v>11</v>
      </c>
      <c r="B15" s="18"/>
      <c r="C15" s="18"/>
      <c r="D15" s="18"/>
      <c r="E15" s="18"/>
      <c r="F15" s="18"/>
      <c r="G15" s="19"/>
      <c r="H15" s="18"/>
      <c r="I15" s="18"/>
      <c r="J15" s="18"/>
      <c r="K15" s="18"/>
      <c r="L15" s="18"/>
      <c r="M15" s="19"/>
      <c r="N15" s="26"/>
      <c r="O15" s="18"/>
      <c r="P15" s="18"/>
    </row>
    <row r="16" spans="1:16" ht="19.5" customHeight="1" x14ac:dyDescent="0.25">
      <c r="A16" s="9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5"/>
      <c r="N16" s="6"/>
      <c r="O16" s="4"/>
      <c r="P16" s="4"/>
    </row>
    <row r="17" spans="1:17" ht="27.95" customHeight="1" x14ac:dyDescent="0.25">
      <c r="A17" s="9" t="s">
        <v>14</v>
      </c>
      <c r="B17" s="4">
        <v>136</v>
      </c>
      <c r="C17" s="4">
        <v>137</v>
      </c>
      <c r="D17" s="4">
        <v>133</v>
      </c>
      <c r="E17" s="4">
        <v>136</v>
      </c>
      <c r="F17" s="4">
        <v>130</v>
      </c>
      <c r="G17" s="5">
        <f t="shared" ref="G17:G22" si="0">SUM(B17:F17)</f>
        <v>672</v>
      </c>
      <c r="H17" s="4">
        <v>137</v>
      </c>
      <c r="I17" s="4">
        <v>139</v>
      </c>
      <c r="J17" s="4">
        <v>128</v>
      </c>
      <c r="K17" s="4">
        <v>134</v>
      </c>
      <c r="L17" s="4">
        <v>128</v>
      </c>
      <c r="M17" s="5">
        <f t="shared" ref="M17:M22" si="1">SUM(H17:L17)</f>
        <v>666</v>
      </c>
      <c r="N17" s="6">
        <f t="shared" ref="N17:N22" si="2">SUM(G17+M17)</f>
        <v>1338</v>
      </c>
      <c r="O17" s="4"/>
      <c r="P17" s="4">
        <v>671</v>
      </c>
    </row>
    <row r="18" spans="1:17" ht="27.95" customHeight="1" x14ac:dyDescent="0.25">
      <c r="A18" s="9" t="s">
        <v>21</v>
      </c>
      <c r="B18" s="4">
        <v>134</v>
      </c>
      <c r="C18" s="4">
        <v>135</v>
      </c>
      <c r="D18" s="4">
        <v>128</v>
      </c>
      <c r="E18" s="4">
        <v>128</v>
      </c>
      <c r="F18" s="4">
        <v>138</v>
      </c>
      <c r="G18" s="5">
        <f t="shared" si="0"/>
        <v>663</v>
      </c>
      <c r="H18" s="4">
        <v>137</v>
      </c>
      <c r="I18" s="4">
        <v>131</v>
      </c>
      <c r="J18" s="4">
        <v>127</v>
      </c>
      <c r="K18" s="4">
        <v>136</v>
      </c>
      <c r="L18" s="4">
        <v>138</v>
      </c>
      <c r="M18" s="5">
        <f t="shared" si="1"/>
        <v>669</v>
      </c>
      <c r="N18" s="6">
        <f t="shared" si="2"/>
        <v>1332</v>
      </c>
      <c r="O18" s="4"/>
      <c r="P18" s="4">
        <v>649</v>
      </c>
    </row>
    <row r="19" spans="1:17" ht="27.95" customHeight="1" x14ac:dyDescent="0.25">
      <c r="A19" s="9" t="s">
        <v>18</v>
      </c>
      <c r="B19" s="4">
        <v>137</v>
      </c>
      <c r="C19" s="4">
        <v>115</v>
      </c>
      <c r="D19" s="4">
        <v>131</v>
      </c>
      <c r="E19" s="4">
        <v>133</v>
      </c>
      <c r="F19" s="4">
        <v>129</v>
      </c>
      <c r="G19" s="5">
        <f t="shared" si="0"/>
        <v>645</v>
      </c>
      <c r="H19" s="4">
        <v>134</v>
      </c>
      <c r="I19" s="4">
        <v>129</v>
      </c>
      <c r="J19" s="4">
        <v>139</v>
      </c>
      <c r="K19" s="4">
        <v>137</v>
      </c>
      <c r="L19" s="4">
        <v>130</v>
      </c>
      <c r="M19" s="5">
        <f t="shared" si="1"/>
        <v>669</v>
      </c>
      <c r="N19" s="6">
        <f t="shared" si="2"/>
        <v>1314</v>
      </c>
      <c r="O19" s="4"/>
      <c r="P19" s="4">
        <v>655</v>
      </c>
    </row>
    <row r="20" spans="1:17" ht="27.95" customHeight="1" x14ac:dyDescent="0.25">
      <c r="A20" s="9" t="s">
        <v>17</v>
      </c>
      <c r="B20" s="4">
        <v>122</v>
      </c>
      <c r="C20" s="4">
        <v>124</v>
      </c>
      <c r="D20" s="4">
        <v>131</v>
      </c>
      <c r="E20" s="4">
        <v>134</v>
      </c>
      <c r="F20" s="4">
        <v>129</v>
      </c>
      <c r="G20" s="5">
        <f t="shared" si="0"/>
        <v>640</v>
      </c>
      <c r="H20" s="4">
        <v>134</v>
      </c>
      <c r="I20" s="4">
        <v>132</v>
      </c>
      <c r="J20" s="4">
        <v>138</v>
      </c>
      <c r="K20" s="4">
        <v>134</v>
      </c>
      <c r="L20" s="4">
        <v>125</v>
      </c>
      <c r="M20" s="5">
        <f t="shared" si="1"/>
        <v>663</v>
      </c>
      <c r="N20" s="6">
        <f t="shared" si="2"/>
        <v>1303</v>
      </c>
      <c r="O20" s="4"/>
      <c r="P20" s="4">
        <v>680</v>
      </c>
    </row>
    <row r="21" spans="1:17" ht="27.95" customHeight="1" x14ac:dyDescent="0.25">
      <c r="A21" s="9" t="s">
        <v>19</v>
      </c>
      <c r="B21" s="4">
        <v>125</v>
      </c>
      <c r="C21" s="4">
        <v>138</v>
      </c>
      <c r="D21" s="4">
        <v>114</v>
      </c>
      <c r="E21" s="4">
        <v>132</v>
      </c>
      <c r="F21" s="4">
        <v>133</v>
      </c>
      <c r="G21" s="5">
        <f t="shared" si="0"/>
        <v>642</v>
      </c>
      <c r="H21" s="4">
        <v>134</v>
      </c>
      <c r="I21" s="4">
        <v>136</v>
      </c>
      <c r="J21" s="4">
        <v>132</v>
      </c>
      <c r="K21" s="4">
        <v>128</v>
      </c>
      <c r="L21" s="4">
        <v>125</v>
      </c>
      <c r="M21" s="5">
        <f t="shared" si="1"/>
        <v>655</v>
      </c>
      <c r="N21" s="6">
        <f t="shared" si="2"/>
        <v>1297</v>
      </c>
      <c r="O21" s="4"/>
      <c r="P21" s="4">
        <v>651</v>
      </c>
    </row>
    <row r="22" spans="1:17" ht="27.95" customHeight="1" x14ac:dyDescent="0.25">
      <c r="A22" s="9" t="s">
        <v>20</v>
      </c>
      <c r="B22" s="4">
        <v>126</v>
      </c>
      <c r="C22" s="4">
        <v>131</v>
      </c>
      <c r="D22" s="4">
        <v>121</v>
      </c>
      <c r="E22" s="4">
        <v>123</v>
      </c>
      <c r="F22" s="4">
        <v>125</v>
      </c>
      <c r="G22" s="5">
        <f t="shared" si="0"/>
        <v>626</v>
      </c>
      <c r="H22" s="4">
        <v>131</v>
      </c>
      <c r="I22" s="4">
        <v>118</v>
      </c>
      <c r="J22" s="4">
        <v>127</v>
      </c>
      <c r="K22" s="4">
        <v>125</v>
      </c>
      <c r="L22" s="4">
        <v>138</v>
      </c>
      <c r="M22" s="5">
        <f t="shared" si="1"/>
        <v>639</v>
      </c>
      <c r="N22" s="6">
        <f t="shared" si="2"/>
        <v>1265</v>
      </c>
      <c r="O22" s="7"/>
      <c r="P22" s="4">
        <v>624</v>
      </c>
    </row>
    <row r="23" spans="1:17" ht="27.75" customHeight="1" x14ac:dyDescent="0.25">
      <c r="A23" s="9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8"/>
      <c r="N23" s="27"/>
      <c r="O23" s="7"/>
      <c r="P23" s="4"/>
    </row>
    <row r="24" spans="1:17" ht="12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7" ht="15" customHeight="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7" ht="15" customHeight="1" x14ac:dyDescent="0.25">
      <c r="A26" s="23" t="s">
        <v>33</v>
      </c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</row>
    <row r="27" spans="1:17" ht="15" customHeight="1" x14ac:dyDescent="0.25">
      <c r="A27" s="23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7" ht="15" customHeight="1" x14ac:dyDescent="0.2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</row>
    <row r="29" spans="1:17" ht="15" customHeight="1" x14ac:dyDescent="0.25">
      <c r="A29" s="23" t="s">
        <v>40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7" ht="1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</row>
    <row r="31" spans="1:17" ht="1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7" ht="1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</row>
    <row r="33" spans="1:17" ht="15" customHeight="1" x14ac:dyDescent="0.25">
      <c r="A33" t="s">
        <v>36</v>
      </c>
      <c r="J33" s="23"/>
      <c r="K33" s="23"/>
      <c r="L33" s="23"/>
      <c r="M33" s="23"/>
      <c r="N33" s="23"/>
      <c r="O33" s="23"/>
    </row>
    <row r="34" spans="1:17" ht="15" customHeight="1" x14ac:dyDescent="0.25">
      <c r="A34" s="23" t="s">
        <v>37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5" customHeight="1" x14ac:dyDescent="0.2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7" ht="15" customHeight="1" x14ac:dyDescent="0.25">
      <c r="A36" s="23" t="s">
        <v>39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>
      <c r="A40" s="28"/>
      <c r="I40" s="28"/>
    </row>
    <row r="41" spans="1:17" ht="15" customHeight="1" x14ac:dyDescent="0.25">
      <c r="A41" s="30"/>
      <c r="I41" s="28"/>
    </row>
    <row r="42" spans="1:17" ht="15" customHeight="1" x14ac:dyDescent="0.25">
      <c r="A42" s="28"/>
      <c r="I42" s="28"/>
    </row>
    <row r="43" spans="1:17" ht="15" customHeight="1" x14ac:dyDescent="0.25">
      <c r="A43" s="28"/>
      <c r="I43" s="28"/>
    </row>
    <row r="44" spans="1:17" ht="15" customHeight="1" x14ac:dyDescent="0.25">
      <c r="A44" s="28"/>
      <c r="I44" s="28"/>
    </row>
    <row r="45" spans="1:17" x14ac:dyDescent="0.25">
      <c r="A45" s="28"/>
      <c r="I45" s="28"/>
    </row>
    <row r="46" spans="1:17" x14ac:dyDescent="0.25">
      <c r="A46" s="28"/>
    </row>
    <row r="47" spans="1:17" x14ac:dyDescent="0.25">
      <c r="A47" s="28"/>
    </row>
    <row r="48" spans="1:17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7" spans="1:1" x14ac:dyDescent="0.25">
      <c r="A67" s="29"/>
    </row>
  </sheetData>
  <sortState xmlns:xlrd2="http://schemas.microsoft.com/office/spreadsheetml/2017/richdata2" ref="A17:N22">
    <sortCondition descending="1" ref="N17:N22"/>
  </sortState>
  <mergeCells count="1">
    <mergeCell ref="A3:B3"/>
  </mergeCells>
  <pageMargins left="0.7" right="0.7" top="0.78740157499999996" bottom="0.78740157499999996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7"/>
  <sheetViews>
    <sheetView zoomScale="115" zoomScaleNormal="115" workbookViewId="0">
      <selection activeCell="K3" sqref="K3"/>
    </sheetView>
  </sheetViews>
  <sheetFormatPr baseColWidth="10" defaultRowHeight="15" x14ac:dyDescent="0.25"/>
  <cols>
    <col min="1" max="1" width="18" customWidth="1"/>
  </cols>
  <sheetData>
    <row r="2" spans="1:16" ht="21" x14ac:dyDescent="0.35">
      <c r="A2" s="38" t="s">
        <v>42</v>
      </c>
      <c r="B2" s="38"/>
      <c r="C2" s="38"/>
      <c r="D2" s="38"/>
      <c r="E2" s="38"/>
      <c r="F2" s="38"/>
      <c r="G2" s="36"/>
    </row>
    <row r="3" spans="1:16" ht="21" x14ac:dyDescent="0.35">
      <c r="A3" s="37" t="s">
        <v>13</v>
      </c>
      <c r="B3" s="37"/>
      <c r="C3" s="1"/>
      <c r="D3" s="1"/>
      <c r="E3" s="1"/>
    </row>
    <row r="7" spans="1:16" ht="30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1</v>
      </c>
      <c r="I7" s="11" t="s">
        <v>2</v>
      </c>
      <c r="J7" s="11" t="s">
        <v>3</v>
      </c>
      <c r="K7" s="11" t="s">
        <v>7</v>
      </c>
      <c r="L7" s="11" t="s">
        <v>5</v>
      </c>
      <c r="M7" s="11" t="s">
        <v>6</v>
      </c>
      <c r="N7" s="12" t="s">
        <v>9</v>
      </c>
      <c r="O7" s="13"/>
      <c r="P7" s="11" t="s">
        <v>8</v>
      </c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9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5"/>
      <c r="N9" s="6"/>
      <c r="O9" s="33"/>
      <c r="P9" s="34"/>
    </row>
    <row r="10" spans="1:16" x14ac:dyDescent="0.25">
      <c r="A10" s="9" t="s">
        <v>23</v>
      </c>
      <c r="B10" s="4">
        <v>139</v>
      </c>
      <c r="C10" s="4">
        <v>138</v>
      </c>
      <c r="D10" s="4">
        <v>140</v>
      </c>
      <c r="E10" s="4">
        <v>134</v>
      </c>
      <c r="F10" s="4">
        <v>140</v>
      </c>
      <c r="G10" s="5">
        <f t="shared" ref="G10:G15" si="0">SUM(B10:F10)</f>
        <v>691</v>
      </c>
      <c r="H10" s="4">
        <v>140</v>
      </c>
      <c r="I10" s="4">
        <v>141</v>
      </c>
      <c r="J10" s="4">
        <v>135</v>
      </c>
      <c r="K10" s="4">
        <v>133</v>
      </c>
      <c r="L10" s="4">
        <v>133</v>
      </c>
      <c r="M10" s="5">
        <f t="shared" ref="M10:M15" si="1">SUM(H10:L10)</f>
        <v>682</v>
      </c>
      <c r="N10" s="6">
        <f t="shared" ref="N10:N15" si="2">SUM(G10+M10)</f>
        <v>1373</v>
      </c>
      <c r="O10" s="33"/>
      <c r="P10" s="34">
        <v>672</v>
      </c>
    </row>
    <row r="11" spans="1:16" x14ac:dyDescent="0.25">
      <c r="A11" s="9" t="s">
        <v>25</v>
      </c>
      <c r="B11" s="4">
        <v>137</v>
      </c>
      <c r="C11" s="4">
        <v>128</v>
      </c>
      <c r="D11" s="4">
        <v>126</v>
      </c>
      <c r="E11" s="4">
        <v>135</v>
      </c>
      <c r="F11" s="4">
        <v>132</v>
      </c>
      <c r="G11" s="5">
        <f t="shared" si="0"/>
        <v>658</v>
      </c>
      <c r="H11" s="4">
        <v>139</v>
      </c>
      <c r="I11" s="4">
        <v>141</v>
      </c>
      <c r="J11" s="4">
        <v>132</v>
      </c>
      <c r="K11" s="4">
        <v>138</v>
      </c>
      <c r="L11" s="4">
        <v>126</v>
      </c>
      <c r="M11" s="5">
        <f t="shared" si="1"/>
        <v>676</v>
      </c>
      <c r="N11" s="6">
        <f t="shared" si="2"/>
        <v>1334</v>
      </c>
      <c r="O11" s="33"/>
      <c r="P11" s="34">
        <v>671</v>
      </c>
    </row>
    <row r="12" spans="1:16" x14ac:dyDescent="0.25">
      <c r="A12" s="9" t="s">
        <v>22</v>
      </c>
      <c r="B12" s="4">
        <v>118</v>
      </c>
      <c r="C12" s="4">
        <v>140</v>
      </c>
      <c r="D12" s="4">
        <v>133</v>
      </c>
      <c r="E12" s="4">
        <v>139</v>
      </c>
      <c r="F12" s="4">
        <v>131</v>
      </c>
      <c r="G12" s="5">
        <f t="shared" si="0"/>
        <v>661</v>
      </c>
      <c r="H12" s="4">
        <v>143</v>
      </c>
      <c r="I12" s="4">
        <v>123</v>
      </c>
      <c r="J12" s="4">
        <v>142</v>
      </c>
      <c r="K12" s="4">
        <v>124</v>
      </c>
      <c r="L12" s="4">
        <v>141</v>
      </c>
      <c r="M12" s="5">
        <f t="shared" si="1"/>
        <v>673</v>
      </c>
      <c r="N12" s="6">
        <f t="shared" si="2"/>
        <v>1334</v>
      </c>
      <c r="O12" s="33"/>
      <c r="P12" s="34">
        <v>676</v>
      </c>
    </row>
    <row r="13" spans="1:16" x14ac:dyDescent="0.25">
      <c r="A13" s="9" t="s">
        <v>24</v>
      </c>
      <c r="B13" s="4">
        <v>131</v>
      </c>
      <c r="C13" s="4">
        <v>125</v>
      </c>
      <c r="D13" s="4">
        <v>128</v>
      </c>
      <c r="E13" s="4">
        <v>139</v>
      </c>
      <c r="F13" s="4">
        <v>141</v>
      </c>
      <c r="G13" s="5">
        <f t="shared" si="0"/>
        <v>664</v>
      </c>
      <c r="H13" s="4">
        <v>131</v>
      </c>
      <c r="I13" s="4">
        <v>130</v>
      </c>
      <c r="J13" s="4">
        <v>136</v>
      </c>
      <c r="K13" s="4">
        <v>135</v>
      </c>
      <c r="L13" s="4">
        <v>133</v>
      </c>
      <c r="M13" s="5">
        <f t="shared" si="1"/>
        <v>665</v>
      </c>
      <c r="N13" s="6">
        <f t="shared" si="2"/>
        <v>1329</v>
      </c>
      <c r="O13" s="33"/>
      <c r="P13" s="34">
        <v>671</v>
      </c>
    </row>
    <row r="14" spans="1:16" x14ac:dyDescent="0.25">
      <c r="A14" s="9" t="s">
        <v>26</v>
      </c>
      <c r="B14" s="4">
        <v>131</v>
      </c>
      <c r="C14" s="4">
        <v>134</v>
      </c>
      <c r="D14" s="4">
        <v>122</v>
      </c>
      <c r="E14" s="4">
        <v>137</v>
      </c>
      <c r="F14" s="4">
        <v>134</v>
      </c>
      <c r="G14" s="5">
        <f t="shared" si="0"/>
        <v>658</v>
      </c>
      <c r="H14" s="4">
        <v>134</v>
      </c>
      <c r="I14" s="4">
        <v>120</v>
      </c>
      <c r="J14" s="4">
        <v>133</v>
      </c>
      <c r="K14" s="4">
        <v>126</v>
      </c>
      <c r="L14" s="4">
        <v>138</v>
      </c>
      <c r="M14" s="5">
        <f t="shared" si="1"/>
        <v>651</v>
      </c>
      <c r="N14" s="6">
        <f t="shared" si="2"/>
        <v>1309</v>
      </c>
      <c r="O14" s="33"/>
      <c r="P14" s="34">
        <v>665</v>
      </c>
    </row>
    <row r="15" spans="1:16" x14ac:dyDescent="0.25">
      <c r="A15" s="9" t="s">
        <v>27</v>
      </c>
      <c r="B15" s="4">
        <v>124</v>
      </c>
      <c r="C15" s="4">
        <v>128</v>
      </c>
      <c r="D15" s="4">
        <v>132</v>
      </c>
      <c r="E15" s="4">
        <v>136</v>
      </c>
      <c r="F15" s="4">
        <v>129</v>
      </c>
      <c r="G15" s="5">
        <f t="shared" si="0"/>
        <v>649</v>
      </c>
      <c r="H15" s="4">
        <v>128</v>
      </c>
      <c r="I15" s="4">
        <v>122</v>
      </c>
      <c r="J15" s="4">
        <v>137</v>
      </c>
      <c r="K15" s="4">
        <v>129</v>
      </c>
      <c r="L15" s="4">
        <v>129</v>
      </c>
      <c r="M15" s="5">
        <f t="shared" si="1"/>
        <v>645</v>
      </c>
      <c r="N15" s="6">
        <f t="shared" si="2"/>
        <v>1294</v>
      </c>
      <c r="O15" s="33"/>
      <c r="P15" s="34">
        <v>663</v>
      </c>
    </row>
    <row r="16" spans="1:16" x14ac:dyDescent="0.25">
      <c r="A16" s="9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5"/>
      <c r="N16" s="6"/>
      <c r="O16" s="33"/>
      <c r="P16" s="34"/>
    </row>
    <row r="17" spans="1:16" x14ac:dyDescent="0.25">
      <c r="A17" s="9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5"/>
      <c r="N17" s="6"/>
      <c r="O17" s="33"/>
      <c r="P17" s="34"/>
    </row>
    <row r="18" spans="1:16" x14ac:dyDescent="0.25">
      <c r="A18" s="9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  <c r="M18" s="5"/>
      <c r="N18" s="6"/>
      <c r="O18" s="33"/>
      <c r="P18" s="34"/>
    </row>
    <row r="19" spans="1:16" x14ac:dyDescent="0.25">
      <c r="A19" s="9"/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  <c r="M19" s="5"/>
      <c r="N19" s="6"/>
      <c r="O19" s="33"/>
      <c r="P19" s="34"/>
    </row>
    <row r="20" spans="1:16" ht="15.75" customHeight="1" x14ac:dyDescent="0.25">
      <c r="C20" s="35"/>
      <c r="D20" s="31"/>
      <c r="E20" s="31"/>
      <c r="F20" s="31"/>
    </row>
    <row r="21" spans="1:16" x14ac:dyDescent="0.25">
      <c r="A21" s="23" t="s">
        <v>28</v>
      </c>
      <c r="C21" s="35"/>
      <c r="D21" s="31"/>
      <c r="E21" s="31"/>
      <c r="F21" s="31"/>
    </row>
    <row r="22" spans="1:16" x14ac:dyDescent="0.25">
      <c r="A22" s="32"/>
      <c r="B22" s="23"/>
      <c r="C22" s="23"/>
      <c r="D22" s="23"/>
      <c r="E22" s="23"/>
      <c r="F22" s="23"/>
      <c r="G22" s="23"/>
    </row>
    <row r="23" spans="1:16" x14ac:dyDescent="0.25">
      <c r="A23" s="23" t="s">
        <v>29</v>
      </c>
      <c r="B23" s="23"/>
      <c r="C23" s="23"/>
      <c r="D23" s="23"/>
      <c r="E23" s="23"/>
      <c r="F23" s="23"/>
      <c r="G23" s="23"/>
    </row>
    <row r="24" spans="1:16" x14ac:dyDescent="0.25">
      <c r="A24" s="23" t="s">
        <v>30</v>
      </c>
      <c r="B24" s="23"/>
      <c r="C24" s="23"/>
      <c r="D24" s="23"/>
      <c r="E24" s="23"/>
      <c r="F24" s="23"/>
      <c r="G24" s="23"/>
      <c r="H24" s="23"/>
    </row>
    <row r="25" spans="1:16" x14ac:dyDescent="0.25">
      <c r="A25" s="23" t="s">
        <v>31</v>
      </c>
      <c r="B25" s="23"/>
      <c r="C25" s="23"/>
      <c r="D25" s="23"/>
      <c r="E25" s="23"/>
      <c r="F25" s="23"/>
      <c r="G25" s="23"/>
    </row>
    <row r="26" spans="1:16" x14ac:dyDescent="0.25">
      <c r="A26" s="23" t="s">
        <v>32</v>
      </c>
    </row>
    <row r="27" spans="1:16" x14ac:dyDescent="0.25">
      <c r="A27" s="23" t="s">
        <v>41</v>
      </c>
    </row>
  </sheetData>
  <sortState xmlns:xlrd2="http://schemas.microsoft.com/office/spreadsheetml/2017/richdata2" ref="A10:N15">
    <sortCondition descending="1" ref="N10:N15"/>
  </sortState>
  <mergeCells count="1">
    <mergeCell ref="A3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Kat A+D</vt:lpstr>
      <vt:lpstr>Kat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Gygi</dc:creator>
  <cp:lastModifiedBy>Margot Gygi</cp:lastModifiedBy>
  <cp:lastPrinted>2022-05-05T16:28:03Z</cp:lastPrinted>
  <dcterms:created xsi:type="dcterms:W3CDTF">2013-05-11T17:47:18Z</dcterms:created>
  <dcterms:modified xsi:type="dcterms:W3CDTF">2024-05-05T11:16:50Z</dcterms:modified>
</cp:coreProperties>
</file>